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640" windowHeight="108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1" l="1"/>
  <c r="H62" i="1"/>
  <c r="I60" i="1"/>
  <c r="H60" i="1"/>
  <c r="I58" i="1"/>
  <c r="H58" i="1"/>
  <c r="I56" i="1"/>
  <c r="H56" i="1"/>
  <c r="I54" i="1"/>
  <c r="H54" i="1"/>
  <c r="I43" i="1"/>
  <c r="H43" i="1"/>
  <c r="I39" i="1"/>
  <c r="H39" i="1"/>
  <c r="I34" i="1"/>
  <c r="H34" i="1"/>
  <c r="I32" i="1"/>
  <c r="H32" i="1"/>
  <c r="I29" i="1"/>
  <c r="H29" i="1"/>
  <c r="I26" i="1"/>
  <c r="H26" i="1"/>
  <c r="I23" i="1"/>
  <c r="H23" i="1"/>
  <c r="I20" i="1"/>
  <c r="H20" i="1"/>
  <c r="I18" i="1"/>
  <c r="H18" i="1"/>
  <c r="I15" i="1"/>
  <c r="H15" i="1"/>
  <c r="I10" i="1"/>
  <c r="H10" i="1"/>
  <c r="I6" i="1" l="1"/>
  <c r="I4" i="1" s="1"/>
  <c r="H6" i="1"/>
  <c r="H4" i="1" s="1"/>
</calcChain>
</file>

<file path=xl/sharedStrings.xml><?xml version="1.0" encoding="utf-8"?>
<sst xmlns="http://schemas.openxmlformats.org/spreadsheetml/2006/main" count="364" uniqueCount="140">
  <si>
    <t>2022년 임실군 산사태 취약지역 지정 예정지 내역</t>
    <phoneticPr fontId="2" type="noConversion"/>
  </si>
  <si>
    <t>토지소재지</t>
    <phoneticPr fontId="2" type="noConversion"/>
  </si>
  <si>
    <t>시도</t>
    <phoneticPr fontId="2" type="noConversion"/>
  </si>
  <si>
    <t>읍면</t>
    <phoneticPr fontId="2" type="noConversion"/>
  </si>
  <si>
    <t>리</t>
    <phoneticPr fontId="2" type="noConversion"/>
  </si>
  <si>
    <t>지번</t>
    <phoneticPr fontId="2" type="noConversion"/>
  </si>
  <si>
    <t>사업종류</t>
    <phoneticPr fontId="2" type="noConversion"/>
  </si>
  <si>
    <t>소유자</t>
    <phoneticPr fontId="2" type="noConversion"/>
  </si>
  <si>
    <t>주소</t>
    <phoneticPr fontId="2" type="noConversion"/>
  </si>
  <si>
    <t>성명</t>
    <phoneticPr fontId="2" type="noConversion"/>
  </si>
  <si>
    <t>비고</t>
    <phoneticPr fontId="2" type="noConversion"/>
  </si>
  <si>
    <t>계</t>
    <phoneticPr fontId="2" type="noConversion"/>
  </si>
  <si>
    <t>38필지</t>
    <phoneticPr fontId="2" type="noConversion"/>
  </si>
  <si>
    <t>제2022-28호</t>
    <phoneticPr fontId="2" type="noConversion"/>
  </si>
  <si>
    <t>전북</t>
  </si>
  <si>
    <t>전북</t>
    <phoneticPr fontId="2" type="noConversion"/>
  </si>
  <si>
    <t>시군</t>
    <phoneticPr fontId="2" type="noConversion"/>
  </si>
  <si>
    <t>임실</t>
    <phoneticPr fontId="2" type="noConversion"/>
  </si>
  <si>
    <t>오수</t>
    <phoneticPr fontId="2" type="noConversion"/>
  </si>
  <si>
    <t>용두</t>
    <phoneticPr fontId="2" type="noConversion"/>
  </si>
  <si>
    <t>산33임</t>
    <phoneticPr fontId="2" type="noConversion"/>
  </si>
  <si>
    <t>산지사방</t>
    <phoneticPr fontId="2" type="noConversion"/>
  </si>
  <si>
    <t>산사태</t>
    <phoneticPr fontId="2" type="noConversion"/>
  </si>
  <si>
    <t>소계</t>
    <phoneticPr fontId="2" type="noConversion"/>
  </si>
  <si>
    <t>제2022-29호</t>
    <phoneticPr fontId="2" type="noConversion"/>
  </si>
  <si>
    <t>제2022-30호</t>
    <phoneticPr fontId="2" type="noConversion"/>
  </si>
  <si>
    <t>제2022-31호</t>
    <phoneticPr fontId="2" type="noConversion"/>
  </si>
  <si>
    <t>제2022-32호</t>
    <phoneticPr fontId="2" type="noConversion"/>
  </si>
  <si>
    <t>제2022-33호</t>
    <phoneticPr fontId="2" type="noConversion"/>
  </si>
  <si>
    <t>제2022-34호</t>
    <phoneticPr fontId="2" type="noConversion"/>
  </si>
  <si>
    <t>제2022-35호</t>
    <phoneticPr fontId="2" type="noConversion"/>
  </si>
  <si>
    <t>제2022-36호</t>
    <phoneticPr fontId="2" type="noConversion"/>
  </si>
  <si>
    <t>제2022-37호</t>
    <phoneticPr fontId="2" type="noConversion"/>
  </si>
  <si>
    <t>제2022-38호</t>
    <phoneticPr fontId="2" type="noConversion"/>
  </si>
  <si>
    <t>제2022-39호</t>
    <phoneticPr fontId="2" type="noConversion"/>
  </si>
  <si>
    <t>제2022-40호</t>
    <phoneticPr fontId="2" type="noConversion"/>
  </si>
  <si>
    <t>제2022-41호</t>
    <phoneticPr fontId="2" type="noConversion"/>
  </si>
  <si>
    <t>제2022-42호</t>
    <phoneticPr fontId="2" type="noConversion"/>
  </si>
  <si>
    <t>제2022-43호</t>
    <phoneticPr fontId="2" type="noConversion"/>
  </si>
  <si>
    <t>제2022-44호</t>
    <phoneticPr fontId="2" type="noConversion"/>
  </si>
  <si>
    <t>두곡</t>
    <phoneticPr fontId="2" type="noConversion"/>
  </si>
  <si>
    <t>570천</t>
    <phoneticPr fontId="2" type="noConversion"/>
  </si>
  <si>
    <t>산93-1임</t>
    <phoneticPr fontId="2" type="noConversion"/>
  </si>
  <si>
    <t>435답</t>
    <phoneticPr fontId="2" type="noConversion"/>
  </si>
  <si>
    <t>현곡</t>
    <phoneticPr fontId="2" type="noConversion"/>
  </si>
  <si>
    <t>산52임</t>
    <phoneticPr fontId="2" type="noConversion"/>
  </si>
  <si>
    <t>산52-9임</t>
    <phoneticPr fontId="2" type="noConversion"/>
  </si>
  <si>
    <t>1121-8천</t>
    <phoneticPr fontId="2" type="noConversion"/>
  </si>
  <si>
    <t>60전</t>
    <phoneticPr fontId="2" type="noConversion"/>
  </si>
  <si>
    <t>토석류</t>
    <phoneticPr fontId="2" type="noConversion"/>
  </si>
  <si>
    <t>사방댐</t>
    <phoneticPr fontId="2" type="noConversion"/>
  </si>
  <si>
    <t>계류보전</t>
    <phoneticPr fontId="2" type="noConversion"/>
  </si>
  <si>
    <t>청웅</t>
    <phoneticPr fontId="2" type="noConversion"/>
  </si>
  <si>
    <t>청계</t>
    <phoneticPr fontId="2" type="noConversion"/>
  </si>
  <si>
    <t>산41-6임</t>
    <phoneticPr fontId="2" type="noConversion"/>
  </si>
  <si>
    <t>317-3구</t>
    <phoneticPr fontId="2" type="noConversion"/>
  </si>
  <si>
    <t>운암</t>
    <phoneticPr fontId="2" type="noConversion"/>
  </si>
  <si>
    <t>월면</t>
    <phoneticPr fontId="2" type="noConversion"/>
  </si>
  <si>
    <t>산71-1임</t>
    <phoneticPr fontId="2" type="noConversion"/>
  </si>
  <si>
    <t>쌍암</t>
    <phoneticPr fontId="2" type="noConversion"/>
  </si>
  <si>
    <t>산63임</t>
    <phoneticPr fontId="2" type="noConversion"/>
  </si>
  <si>
    <t>12-2임</t>
    <phoneticPr fontId="2" type="noConversion"/>
  </si>
  <si>
    <t>신평</t>
    <phoneticPr fontId="2" type="noConversion"/>
  </si>
  <si>
    <t>용암</t>
    <phoneticPr fontId="2" type="noConversion"/>
  </si>
  <si>
    <t>748도</t>
    <phoneticPr fontId="2" type="noConversion"/>
  </si>
  <si>
    <t>747도</t>
    <phoneticPr fontId="2" type="noConversion"/>
  </si>
  <si>
    <t>성수</t>
    <phoneticPr fontId="2" type="noConversion"/>
  </si>
  <si>
    <t>왕방</t>
    <phoneticPr fontId="2" type="noConversion"/>
  </si>
  <si>
    <t>산2-5임</t>
    <phoneticPr fontId="2" type="noConversion"/>
  </si>
  <si>
    <t>32-1답</t>
    <phoneticPr fontId="2" type="noConversion"/>
  </si>
  <si>
    <t>산5-3임</t>
    <phoneticPr fontId="2" type="noConversion"/>
  </si>
  <si>
    <t>산5-2임</t>
    <phoneticPr fontId="2" type="noConversion"/>
  </si>
  <si>
    <t>주천</t>
    <phoneticPr fontId="2" type="noConversion"/>
  </si>
  <si>
    <t>818-7구</t>
    <phoneticPr fontId="2" type="noConversion"/>
  </si>
  <si>
    <t>신덕</t>
    <phoneticPr fontId="2" type="noConversion"/>
  </si>
  <si>
    <t>신흥</t>
    <phoneticPr fontId="2" type="noConversion"/>
  </si>
  <si>
    <t>산61-1임</t>
    <phoneticPr fontId="2" type="noConversion"/>
  </si>
  <si>
    <t>418임</t>
    <phoneticPr fontId="2" type="noConversion"/>
  </si>
  <si>
    <t>414전</t>
    <phoneticPr fontId="2" type="noConversion"/>
  </si>
  <si>
    <t>산54-1임</t>
    <phoneticPr fontId="2" type="noConversion"/>
  </si>
  <si>
    <t>산53-5임</t>
    <phoneticPr fontId="2" type="noConversion"/>
  </si>
  <si>
    <t>455-3구</t>
    <phoneticPr fontId="2" type="noConversion"/>
  </si>
  <si>
    <t>산55-1임</t>
    <phoneticPr fontId="2" type="noConversion"/>
  </si>
  <si>
    <t>산155구</t>
    <phoneticPr fontId="2" type="noConversion"/>
  </si>
  <si>
    <t>8임</t>
    <phoneticPr fontId="2" type="noConversion"/>
  </si>
  <si>
    <t>9답</t>
    <phoneticPr fontId="2" type="noConversion"/>
  </si>
  <si>
    <t>572구</t>
    <phoneticPr fontId="2" type="noConversion"/>
  </si>
  <si>
    <t>강진</t>
    <phoneticPr fontId="2" type="noConversion"/>
  </si>
  <si>
    <t>용수</t>
    <phoneticPr fontId="2" type="noConversion"/>
  </si>
  <si>
    <t>990-6천</t>
    <phoneticPr fontId="2" type="noConversion"/>
  </si>
  <si>
    <t>이도</t>
    <phoneticPr fontId="2" type="noConversion"/>
  </si>
  <si>
    <t>924-1임</t>
    <phoneticPr fontId="2" type="noConversion"/>
  </si>
  <si>
    <t>산70임</t>
    <phoneticPr fontId="2" type="noConversion"/>
  </si>
  <si>
    <t>지적면적
(㎡)</t>
    <phoneticPr fontId="2" type="noConversion"/>
  </si>
  <si>
    <t>편입면적
(㎡)</t>
    <phoneticPr fontId="2" type="noConversion"/>
  </si>
  <si>
    <t>연   번</t>
    <phoneticPr fontId="2" type="noConversion"/>
  </si>
  <si>
    <t>취약지역
유형</t>
    <phoneticPr fontId="2" type="noConversion"/>
  </si>
  <si>
    <t>국(국토교통부)</t>
    <phoneticPr fontId="2" type="noConversion"/>
  </si>
  <si>
    <t>전라북도</t>
    <phoneticPr fontId="2" type="noConversion"/>
  </si>
  <si>
    <t>국(농림축산식품부)</t>
    <phoneticPr fontId="2" type="noConversion"/>
  </si>
  <si>
    <t>임실군 오수면 용두2길 ***</t>
    <phoneticPr fontId="2" type="noConversion"/>
  </si>
  <si>
    <t>임실군 임실읍 봉황9길 **</t>
    <phoneticPr fontId="2" type="noConversion"/>
  </si>
  <si>
    <t>원주원씨****</t>
    <phoneticPr fontId="2" type="noConversion"/>
  </si>
  <si>
    <t>이**</t>
    <phoneticPr fontId="2" type="noConversion"/>
  </si>
  <si>
    <t>전주시 덕진구 송천2길 25,** ****</t>
    <phoneticPr fontId="2" type="noConversion"/>
  </si>
  <si>
    <t>전주시 덕진구 송천2길 25, ** ****</t>
    <phoneticPr fontId="2" type="noConversion"/>
  </si>
  <si>
    <t>전주이씨회안대군제**세손정교종중</t>
    <phoneticPr fontId="2" type="noConversion"/>
  </si>
  <si>
    <t>구**</t>
    <phoneticPr fontId="2" type="noConversion"/>
  </si>
  <si>
    <t>정**</t>
    <phoneticPr fontId="2" type="noConversion"/>
  </si>
  <si>
    <t>김**</t>
    <phoneticPr fontId="2" type="noConversion"/>
  </si>
  <si>
    <t>한**</t>
    <phoneticPr fontId="2" type="noConversion"/>
  </si>
  <si>
    <t>전**</t>
    <phoneticPr fontId="2" type="noConversion"/>
  </si>
  <si>
    <t>양**</t>
    <phoneticPr fontId="2" type="noConversion"/>
  </si>
  <si>
    <t>박**</t>
    <phoneticPr fontId="2" type="noConversion"/>
  </si>
  <si>
    <t>라**</t>
    <phoneticPr fontId="2" type="noConversion"/>
  </si>
  <si>
    <t>홍**</t>
    <phoneticPr fontId="2" type="noConversion"/>
  </si>
  <si>
    <t>경주정씨**공파판구</t>
    <phoneticPr fontId="2" type="noConversion"/>
  </si>
  <si>
    <t>임실군 임실읍 봉황로 ***</t>
    <phoneticPr fontId="2" type="noConversion"/>
  </si>
  <si>
    <t>임실군 신덕면 신덕3길 ***</t>
    <phoneticPr fontId="2" type="noConversion"/>
  </si>
  <si>
    <t>경기도 화성시 효행로 846, **** ****</t>
    <phoneticPr fontId="2" type="noConversion"/>
  </si>
  <si>
    <t>전주시 완산구 하거마6길 **</t>
    <phoneticPr fontId="2" type="noConversion"/>
  </si>
  <si>
    <t>강원도 춘천시 서면 율장길 *****</t>
    <phoneticPr fontId="2" type="noConversion"/>
  </si>
  <si>
    <t>경상남도 창원시 마산합포구 가포본동5길 37, **** ****</t>
    <phoneticPr fontId="2" type="noConversion"/>
  </si>
  <si>
    <t>서울특별시 서초구 서초중앙로 188, ** *****</t>
    <phoneticPr fontId="2" type="noConversion"/>
  </si>
  <si>
    <t>전주시 완산구 배학2길 24-1, ****</t>
    <phoneticPr fontId="2" type="noConversion"/>
  </si>
  <si>
    <t>전주시 완산구 삼천천변1길 45, **** ****</t>
    <phoneticPr fontId="2" type="noConversion"/>
  </si>
  <si>
    <t>익산시 고봉로30길 13, **** *****</t>
    <phoneticPr fontId="2" type="noConversion"/>
  </si>
  <si>
    <t>서울특별시 마포구 마포대로 195, **** *****</t>
    <phoneticPr fontId="2" type="noConversion"/>
  </si>
  <si>
    <t>경상남도 김해시 분성로 155, **** *****</t>
    <phoneticPr fontId="2" type="noConversion"/>
  </si>
  <si>
    <t>인천광역시 중구 두미포로 112, **** *****</t>
    <phoneticPr fontId="2" type="noConversion"/>
  </si>
  <si>
    <t>전주시 덕진구 금암3길 ****</t>
    <phoneticPr fontId="2" type="noConversion"/>
  </si>
  <si>
    <t>경기도 군포시 수리산로 33, **** ****</t>
    <phoneticPr fontId="2" type="noConversion"/>
  </si>
  <si>
    <t>서울특별시 동대문구 장한로27길 25, ****</t>
    <phoneticPr fontId="2" type="noConversion"/>
  </si>
  <si>
    <t>서울특별시 송파구 석촌호수로 258,****</t>
    <phoneticPr fontId="2" type="noConversion"/>
  </si>
  <si>
    <t>임실군 성수면 왕방길 ***</t>
    <phoneticPr fontId="2" type="noConversion"/>
  </si>
  <si>
    <t>전주시 완산구 평화7길 40, **** ****</t>
    <phoneticPr fontId="2" type="noConversion"/>
  </si>
  <si>
    <t xml:space="preserve"> 서울특별시 강남구 선릉로72길 39, **** ****</t>
    <phoneticPr fontId="2" type="noConversion"/>
  </si>
  <si>
    <t>전주시 완산구 백제대로 13, **** ****</t>
    <phoneticPr fontId="2" type="noConversion"/>
  </si>
  <si>
    <t>임실군 청웅면 청계길 ***</t>
    <phoneticPr fontId="2" type="noConversion"/>
  </si>
  <si>
    <t>전주시 솔내로 124, **** ****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</si>
</sst>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b/>
      <sz val="24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10"/>
      <color theme="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3" fontId="7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2"/>
  <sheetViews>
    <sheetView tabSelected="1" zoomScale="86" zoomScaleNormal="86" workbookViewId="0">
      <selection activeCell="L14" sqref="L14"/>
    </sheetView>
  </sheetViews>
  <sheetFormatPr defaultRowHeight="16.5" x14ac:dyDescent="0.3"/>
  <cols>
    <col min="1" max="1" width="2.375" customWidth="1"/>
    <col min="2" max="2" width="12.5" style="4" customWidth="1"/>
    <col min="3" max="6" width="9" style="1"/>
    <col min="7" max="7" width="9" style="1" customWidth="1"/>
    <col min="8" max="9" width="10.625" customWidth="1"/>
    <col min="10" max="11" width="10.625" style="1" customWidth="1"/>
    <col min="12" max="12" width="43.625" customWidth="1"/>
    <col min="13" max="13" width="27.875" customWidth="1"/>
  </cols>
  <sheetData>
    <row r="1" spans="2:14" s="2" customFormat="1" ht="43.5" customHeight="1" x14ac:dyDescent="0.3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2:14" s="2" customFormat="1" ht="45" customHeight="1" x14ac:dyDescent="0.3">
      <c r="B2" s="13" t="s">
        <v>95</v>
      </c>
      <c r="C2" s="13" t="s">
        <v>1</v>
      </c>
      <c r="D2" s="13"/>
      <c r="E2" s="13"/>
      <c r="F2" s="13"/>
      <c r="G2" s="13" t="s">
        <v>5</v>
      </c>
      <c r="H2" s="14" t="s">
        <v>93</v>
      </c>
      <c r="I2" s="14" t="s">
        <v>94</v>
      </c>
      <c r="J2" s="14" t="s">
        <v>96</v>
      </c>
      <c r="K2" s="13" t="s">
        <v>6</v>
      </c>
      <c r="L2" s="15" t="s">
        <v>7</v>
      </c>
      <c r="M2" s="16"/>
      <c r="N2" s="13" t="s">
        <v>10</v>
      </c>
    </row>
    <row r="3" spans="2:14" s="2" customFormat="1" ht="45" customHeight="1" x14ac:dyDescent="0.3">
      <c r="B3" s="13"/>
      <c r="C3" s="3" t="s">
        <v>2</v>
      </c>
      <c r="D3" s="3" t="s">
        <v>16</v>
      </c>
      <c r="E3" s="3" t="s">
        <v>3</v>
      </c>
      <c r="F3" s="3" t="s">
        <v>4</v>
      </c>
      <c r="G3" s="13"/>
      <c r="H3" s="13"/>
      <c r="I3" s="13"/>
      <c r="J3" s="13"/>
      <c r="K3" s="13"/>
      <c r="L3" s="3" t="s">
        <v>8</v>
      </c>
      <c r="M3" s="3" t="s">
        <v>9</v>
      </c>
      <c r="N3" s="13"/>
    </row>
    <row r="4" spans="2:14" s="5" customFormat="1" ht="24.95" customHeight="1" x14ac:dyDescent="0.3">
      <c r="B4" s="6" t="s">
        <v>11</v>
      </c>
      <c r="C4" s="11"/>
      <c r="D4" s="11"/>
      <c r="E4" s="11"/>
      <c r="F4" s="11"/>
      <c r="G4" s="6" t="s">
        <v>12</v>
      </c>
      <c r="H4" s="9">
        <f>SUM(H6,H10,H15,H18,H20,H23,H26,H29,H32,H34,H39,H43,H54,H56,H58,H60,H62)</f>
        <v>1169445</v>
      </c>
      <c r="I4" s="9">
        <f>SUM(I6,I10,I15,I18,I20,I23,I26,I29,I32,I34,I39,I43,I54,I56,I58,I60,I62)</f>
        <v>18040</v>
      </c>
      <c r="J4" s="11"/>
      <c r="K4" s="11"/>
      <c r="L4" s="7"/>
      <c r="M4" s="7"/>
      <c r="N4" s="7"/>
    </row>
    <row r="5" spans="2:14" s="5" customFormat="1" ht="24.95" customHeight="1" x14ac:dyDescent="0.3">
      <c r="B5" s="6" t="s">
        <v>13</v>
      </c>
      <c r="C5" s="11" t="s">
        <v>15</v>
      </c>
      <c r="D5" s="11" t="s">
        <v>17</v>
      </c>
      <c r="E5" s="11" t="s">
        <v>18</v>
      </c>
      <c r="F5" s="11" t="s">
        <v>19</v>
      </c>
      <c r="G5" s="11" t="s">
        <v>20</v>
      </c>
      <c r="H5" s="8">
        <v>13199</v>
      </c>
      <c r="I5" s="7">
        <v>1602</v>
      </c>
      <c r="J5" s="11" t="s">
        <v>22</v>
      </c>
      <c r="K5" s="11" t="s">
        <v>21</v>
      </c>
      <c r="L5" s="7" t="s">
        <v>100</v>
      </c>
      <c r="M5" s="7" t="s">
        <v>102</v>
      </c>
      <c r="N5" s="7"/>
    </row>
    <row r="6" spans="2:14" s="5" customFormat="1" ht="24.95" customHeight="1" x14ac:dyDescent="0.3">
      <c r="B6" s="6" t="s">
        <v>23</v>
      </c>
      <c r="C6" s="11"/>
      <c r="D6" s="11"/>
      <c r="E6" s="11"/>
      <c r="F6" s="11"/>
      <c r="G6" s="11"/>
      <c r="H6" s="9">
        <f>SUM(H5)</f>
        <v>13199</v>
      </c>
      <c r="I6" s="10">
        <f>SUM(I5)</f>
        <v>1602</v>
      </c>
      <c r="J6" s="11"/>
      <c r="K6" s="11"/>
      <c r="L6" s="7"/>
      <c r="N6" s="7"/>
    </row>
    <row r="7" spans="2:14" s="5" customFormat="1" ht="24.95" customHeight="1" x14ac:dyDescent="0.3">
      <c r="B7" s="6" t="s">
        <v>24</v>
      </c>
      <c r="C7" s="11" t="s">
        <v>15</v>
      </c>
      <c r="D7" s="11" t="s">
        <v>17</v>
      </c>
      <c r="E7" s="11" t="s">
        <v>17</v>
      </c>
      <c r="F7" s="11" t="s">
        <v>40</v>
      </c>
      <c r="G7" s="11" t="s">
        <v>41</v>
      </c>
      <c r="H7" s="8">
        <v>69366</v>
      </c>
      <c r="I7" s="7">
        <v>395</v>
      </c>
      <c r="J7" s="11" t="s">
        <v>49</v>
      </c>
      <c r="K7" s="11" t="s">
        <v>51</v>
      </c>
      <c r="L7" s="7"/>
      <c r="M7" s="7" t="s">
        <v>97</v>
      </c>
      <c r="N7" s="7"/>
    </row>
    <row r="8" spans="2:14" s="5" customFormat="1" ht="24.95" customHeight="1" x14ac:dyDescent="0.3">
      <c r="B8" s="6"/>
      <c r="C8" s="11" t="s">
        <v>15</v>
      </c>
      <c r="D8" s="11" t="s">
        <v>17</v>
      </c>
      <c r="E8" s="11" t="s">
        <v>17</v>
      </c>
      <c r="F8" s="11" t="s">
        <v>40</v>
      </c>
      <c r="G8" s="11" t="s">
        <v>42</v>
      </c>
      <c r="H8" s="8">
        <v>4264</v>
      </c>
      <c r="I8" s="7">
        <v>392</v>
      </c>
      <c r="J8" s="11" t="s">
        <v>49</v>
      </c>
      <c r="K8" s="11" t="s">
        <v>51</v>
      </c>
      <c r="L8" s="7"/>
      <c r="M8" s="7" t="s">
        <v>98</v>
      </c>
      <c r="N8" s="7"/>
    </row>
    <row r="9" spans="2:14" s="5" customFormat="1" ht="24.95" customHeight="1" x14ac:dyDescent="0.3">
      <c r="B9" s="6"/>
      <c r="C9" s="11" t="s">
        <v>15</v>
      </c>
      <c r="D9" s="11" t="s">
        <v>17</v>
      </c>
      <c r="E9" s="11" t="s">
        <v>17</v>
      </c>
      <c r="F9" s="11" t="s">
        <v>40</v>
      </c>
      <c r="G9" s="11" t="s">
        <v>43</v>
      </c>
      <c r="H9" s="8">
        <v>607</v>
      </c>
      <c r="I9" s="7">
        <v>7</v>
      </c>
      <c r="J9" s="11" t="s">
        <v>49</v>
      </c>
      <c r="K9" s="11" t="s">
        <v>51</v>
      </c>
      <c r="L9" s="7" t="s">
        <v>101</v>
      </c>
      <c r="M9" s="7" t="s">
        <v>103</v>
      </c>
      <c r="N9" s="7"/>
    </row>
    <row r="10" spans="2:14" s="5" customFormat="1" ht="24.95" customHeight="1" x14ac:dyDescent="0.3">
      <c r="B10" s="6" t="s">
        <v>23</v>
      </c>
      <c r="C10" s="11"/>
      <c r="D10" s="11"/>
      <c r="E10" s="11"/>
      <c r="F10" s="11"/>
      <c r="G10" s="11"/>
      <c r="H10" s="9">
        <f>SUM(H7:H9)</f>
        <v>74237</v>
      </c>
      <c r="I10" s="10">
        <f>SUM(I7:I9)</f>
        <v>794</v>
      </c>
      <c r="J10" s="11"/>
      <c r="K10" s="11"/>
      <c r="L10" s="7"/>
      <c r="M10" s="7"/>
      <c r="N10" s="7"/>
    </row>
    <row r="11" spans="2:14" s="5" customFormat="1" ht="24.95" customHeight="1" x14ac:dyDescent="0.3">
      <c r="B11" s="6" t="s">
        <v>25</v>
      </c>
      <c r="C11" s="11" t="s">
        <v>15</v>
      </c>
      <c r="D11" s="11" t="s">
        <v>17</v>
      </c>
      <c r="E11" s="11" t="s">
        <v>17</v>
      </c>
      <c r="F11" s="11" t="s">
        <v>44</v>
      </c>
      <c r="G11" s="11" t="s">
        <v>45</v>
      </c>
      <c r="H11" s="8">
        <v>28005</v>
      </c>
      <c r="I11" s="8">
        <v>1133</v>
      </c>
      <c r="J11" s="11" t="s">
        <v>49</v>
      </c>
      <c r="K11" s="11" t="s">
        <v>50</v>
      </c>
      <c r="L11" s="7" t="s">
        <v>104</v>
      </c>
      <c r="M11" s="7" t="s">
        <v>106</v>
      </c>
      <c r="N11" s="7"/>
    </row>
    <row r="12" spans="2:14" s="5" customFormat="1" ht="24.95" customHeight="1" x14ac:dyDescent="0.3">
      <c r="B12" s="6"/>
      <c r="C12" s="11" t="s">
        <v>15</v>
      </c>
      <c r="D12" s="11" t="s">
        <v>17</v>
      </c>
      <c r="E12" s="11" t="s">
        <v>17</v>
      </c>
      <c r="F12" s="11" t="s">
        <v>44</v>
      </c>
      <c r="G12" s="11" t="s">
        <v>46</v>
      </c>
      <c r="H12" s="8">
        <v>18291</v>
      </c>
      <c r="I12" s="7">
        <v>429</v>
      </c>
      <c r="J12" s="11" t="s">
        <v>49</v>
      </c>
      <c r="K12" s="11" t="s">
        <v>50</v>
      </c>
      <c r="L12" s="7" t="s">
        <v>105</v>
      </c>
      <c r="M12" s="7" t="s">
        <v>106</v>
      </c>
      <c r="N12" s="7"/>
    </row>
    <row r="13" spans="2:14" s="5" customFormat="1" ht="24.95" customHeight="1" x14ac:dyDescent="0.3">
      <c r="B13" s="6"/>
      <c r="C13" s="11" t="s">
        <v>15</v>
      </c>
      <c r="D13" s="11" t="s">
        <v>17</v>
      </c>
      <c r="E13" s="11" t="s">
        <v>17</v>
      </c>
      <c r="F13" s="11" t="s">
        <v>44</v>
      </c>
      <c r="G13" s="11" t="s">
        <v>47</v>
      </c>
      <c r="H13" s="8">
        <v>2011</v>
      </c>
      <c r="I13" s="7">
        <v>359</v>
      </c>
      <c r="J13" s="11" t="s">
        <v>49</v>
      </c>
      <c r="K13" s="11" t="s">
        <v>50</v>
      </c>
      <c r="L13" s="7"/>
      <c r="M13" s="7" t="s">
        <v>97</v>
      </c>
      <c r="N13" s="7"/>
    </row>
    <row r="14" spans="2:14" s="5" customFormat="1" ht="24.95" customHeight="1" x14ac:dyDescent="0.3">
      <c r="B14" s="6"/>
      <c r="C14" s="11" t="s">
        <v>15</v>
      </c>
      <c r="D14" s="11" t="s">
        <v>17</v>
      </c>
      <c r="E14" s="11" t="s">
        <v>17</v>
      </c>
      <c r="F14" s="11" t="s">
        <v>44</v>
      </c>
      <c r="G14" s="11" t="s">
        <v>48</v>
      </c>
      <c r="H14" s="8">
        <v>1134</v>
      </c>
      <c r="I14" s="7">
        <v>81</v>
      </c>
      <c r="J14" s="11" t="s">
        <v>49</v>
      </c>
      <c r="K14" s="11" t="s">
        <v>50</v>
      </c>
      <c r="L14" s="7" t="s">
        <v>139</v>
      </c>
      <c r="M14" s="7" t="s">
        <v>107</v>
      </c>
      <c r="N14" s="7"/>
    </row>
    <row r="15" spans="2:14" s="5" customFormat="1" ht="24.95" customHeight="1" x14ac:dyDescent="0.3">
      <c r="B15" s="6" t="s">
        <v>23</v>
      </c>
      <c r="C15" s="11"/>
      <c r="D15" s="11"/>
      <c r="E15" s="11"/>
      <c r="F15" s="11"/>
      <c r="G15" s="11"/>
      <c r="H15" s="9">
        <f>SUM(H11:H14)</f>
        <v>49441</v>
      </c>
      <c r="I15" s="9">
        <f>SUM(I11:I14)</f>
        <v>2002</v>
      </c>
      <c r="J15" s="11"/>
      <c r="K15" s="11"/>
      <c r="L15" s="7"/>
      <c r="M15" s="7"/>
      <c r="N15" s="7"/>
    </row>
    <row r="16" spans="2:14" s="5" customFormat="1" ht="24.95" customHeight="1" x14ac:dyDescent="0.3">
      <c r="B16" s="6" t="s">
        <v>26</v>
      </c>
      <c r="C16" s="11" t="s">
        <v>14</v>
      </c>
      <c r="D16" s="11" t="s">
        <v>17</v>
      </c>
      <c r="E16" s="11" t="s">
        <v>52</v>
      </c>
      <c r="F16" s="11" t="s">
        <v>53</v>
      </c>
      <c r="G16" s="11" t="s">
        <v>54</v>
      </c>
      <c r="H16" s="8">
        <v>3077</v>
      </c>
      <c r="I16" s="7">
        <v>371</v>
      </c>
      <c r="J16" s="11" t="s">
        <v>49</v>
      </c>
      <c r="K16" s="11" t="s">
        <v>51</v>
      </c>
      <c r="L16" s="7" t="s">
        <v>138</v>
      </c>
      <c r="M16" s="7" t="s">
        <v>108</v>
      </c>
      <c r="N16" s="7"/>
    </row>
    <row r="17" spans="2:14" s="5" customFormat="1" ht="24.95" customHeight="1" x14ac:dyDescent="0.3">
      <c r="B17" s="6"/>
      <c r="C17" s="11" t="s">
        <v>14</v>
      </c>
      <c r="D17" s="11" t="s">
        <v>17</v>
      </c>
      <c r="E17" s="11" t="s">
        <v>52</v>
      </c>
      <c r="F17" s="11" t="s">
        <v>53</v>
      </c>
      <c r="G17" s="11" t="s">
        <v>55</v>
      </c>
      <c r="H17" s="8">
        <v>1744</v>
      </c>
      <c r="I17" s="7">
        <v>211</v>
      </c>
      <c r="J17" s="11" t="s">
        <v>49</v>
      </c>
      <c r="K17" s="11" t="s">
        <v>51</v>
      </c>
      <c r="L17" s="7"/>
      <c r="M17" s="7" t="s">
        <v>99</v>
      </c>
      <c r="N17" s="7"/>
    </row>
    <row r="18" spans="2:14" s="5" customFormat="1" ht="24.95" customHeight="1" x14ac:dyDescent="0.3">
      <c r="B18" s="6" t="s">
        <v>23</v>
      </c>
      <c r="C18" s="11"/>
      <c r="D18" s="11"/>
      <c r="E18" s="11"/>
      <c r="F18" s="11"/>
      <c r="G18" s="11"/>
      <c r="H18" s="9">
        <f>SUM(H16:H17)</f>
        <v>4821</v>
      </c>
      <c r="I18" s="9">
        <f>SUM(I16:I17)</f>
        <v>582</v>
      </c>
      <c r="J18" s="11"/>
      <c r="K18" s="11"/>
      <c r="L18" s="7"/>
      <c r="M18" s="7"/>
      <c r="N18" s="7"/>
    </row>
    <row r="19" spans="2:14" s="5" customFormat="1" ht="24.95" customHeight="1" x14ac:dyDescent="0.3">
      <c r="B19" s="6" t="s">
        <v>27</v>
      </c>
      <c r="C19" s="11" t="s">
        <v>14</v>
      </c>
      <c r="D19" s="11" t="s">
        <v>17</v>
      </c>
      <c r="E19" s="11" t="s">
        <v>56</v>
      </c>
      <c r="F19" s="11" t="s">
        <v>57</v>
      </c>
      <c r="G19" s="11" t="s">
        <v>58</v>
      </c>
      <c r="H19" s="8">
        <v>73785</v>
      </c>
      <c r="I19" s="8">
        <v>1275</v>
      </c>
      <c r="J19" s="11" t="s">
        <v>49</v>
      </c>
      <c r="K19" s="11" t="s">
        <v>50</v>
      </c>
      <c r="L19" s="7" t="s">
        <v>137</v>
      </c>
      <c r="M19" s="7" t="s">
        <v>109</v>
      </c>
      <c r="N19" s="7"/>
    </row>
    <row r="20" spans="2:14" s="5" customFormat="1" ht="24.95" customHeight="1" x14ac:dyDescent="0.3">
      <c r="B20" s="6" t="s">
        <v>23</v>
      </c>
      <c r="C20" s="11"/>
      <c r="D20" s="11"/>
      <c r="E20" s="11"/>
      <c r="F20" s="11"/>
      <c r="G20" s="11"/>
      <c r="H20" s="9">
        <f>SUM(H19)</f>
        <v>73785</v>
      </c>
      <c r="I20" s="9">
        <f>SUM(I19)</f>
        <v>1275</v>
      </c>
      <c r="J20" s="11"/>
      <c r="K20" s="11"/>
      <c r="L20" s="7"/>
      <c r="M20" s="7"/>
      <c r="N20" s="7"/>
    </row>
    <row r="21" spans="2:14" s="5" customFormat="1" ht="24.95" customHeight="1" x14ac:dyDescent="0.3">
      <c r="B21" s="6" t="s">
        <v>28</v>
      </c>
      <c r="C21" s="11" t="s">
        <v>14</v>
      </c>
      <c r="D21" s="11" t="s">
        <v>17</v>
      </c>
      <c r="E21" s="11" t="s">
        <v>56</v>
      </c>
      <c r="F21" s="11" t="s">
        <v>59</v>
      </c>
      <c r="G21" s="11" t="s">
        <v>60</v>
      </c>
      <c r="H21" s="8">
        <v>29554</v>
      </c>
      <c r="I21" s="8">
        <v>1354</v>
      </c>
      <c r="J21" s="11" t="s">
        <v>49</v>
      </c>
      <c r="K21" s="11" t="s">
        <v>51</v>
      </c>
      <c r="L21" s="7" t="s">
        <v>136</v>
      </c>
      <c r="M21" s="7" t="s">
        <v>107</v>
      </c>
      <c r="N21" s="7"/>
    </row>
    <row r="22" spans="2:14" s="5" customFormat="1" ht="24.95" customHeight="1" x14ac:dyDescent="0.3">
      <c r="B22" s="6"/>
      <c r="C22" s="11" t="s">
        <v>14</v>
      </c>
      <c r="D22" s="11" t="s">
        <v>17</v>
      </c>
      <c r="E22" s="11" t="s">
        <v>56</v>
      </c>
      <c r="F22" s="11" t="s">
        <v>59</v>
      </c>
      <c r="G22" s="11" t="s">
        <v>61</v>
      </c>
      <c r="H22" s="8">
        <v>13978</v>
      </c>
      <c r="I22" s="7">
        <v>696</v>
      </c>
      <c r="J22" s="11" t="s">
        <v>49</v>
      </c>
      <c r="K22" s="11" t="s">
        <v>51</v>
      </c>
      <c r="L22" s="7" t="s">
        <v>135</v>
      </c>
      <c r="M22" s="7" t="s">
        <v>110</v>
      </c>
      <c r="N22" s="7"/>
    </row>
    <row r="23" spans="2:14" s="5" customFormat="1" ht="24.95" customHeight="1" x14ac:dyDescent="0.3">
      <c r="B23" s="6" t="s">
        <v>23</v>
      </c>
      <c r="C23" s="11"/>
      <c r="D23" s="11"/>
      <c r="E23" s="11"/>
      <c r="F23" s="11"/>
      <c r="G23" s="11"/>
      <c r="H23" s="9">
        <f>SUM(H21:H22)</f>
        <v>43532</v>
      </c>
      <c r="I23" s="9">
        <f>SUM(I21:I22)</f>
        <v>2050</v>
      </c>
      <c r="J23" s="11"/>
      <c r="K23" s="11"/>
      <c r="L23" s="7"/>
      <c r="M23" s="7"/>
      <c r="N23" s="7"/>
    </row>
    <row r="24" spans="2:14" s="5" customFormat="1" ht="24.95" customHeight="1" x14ac:dyDescent="0.3">
      <c r="B24" s="6" t="s">
        <v>29</v>
      </c>
      <c r="C24" s="11" t="s">
        <v>14</v>
      </c>
      <c r="D24" s="11" t="s">
        <v>17</v>
      </c>
      <c r="E24" s="11" t="s">
        <v>62</v>
      </c>
      <c r="F24" s="11" t="s">
        <v>63</v>
      </c>
      <c r="G24" s="11" t="s">
        <v>64</v>
      </c>
      <c r="H24" s="8">
        <v>6109</v>
      </c>
      <c r="I24" s="7">
        <v>106</v>
      </c>
      <c r="J24" s="11" t="s">
        <v>49</v>
      </c>
      <c r="K24" s="11" t="s">
        <v>50</v>
      </c>
      <c r="L24" s="7"/>
      <c r="M24" s="7" t="s">
        <v>97</v>
      </c>
      <c r="N24" s="7"/>
    </row>
    <row r="25" spans="2:14" s="5" customFormat="1" ht="24.95" customHeight="1" x14ac:dyDescent="0.3">
      <c r="B25" s="6"/>
      <c r="C25" s="11" t="s">
        <v>14</v>
      </c>
      <c r="D25" s="11" t="s">
        <v>17</v>
      </c>
      <c r="E25" s="11" t="s">
        <v>62</v>
      </c>
      <c r="F25" s="11" t="s">
        <v>63</v>
      </c>
      <c r="G25" s="11" t="s">
        <v>65</v>
      </c>
      <c r="H25" s="8">
        <v>2939</v>
      </c>
      <c r="I25" s="7">
        <v>56</v>
      </c>
      <c r="J25" s="11" t="s">
        <v>49</v>
      </c>
      <c r="K25" s="11" t="s">
        <v>50</v>
      </c>
      <c r="L25" s="7"/>
      <c r="M25" s="7" t="s">
        <v>97</v>
      </c>
      <c r="N25" s="7"/>
    </row>
    <row r="26" spans="2:14" s="5" customFormat="1" ht="24.95" customHeight="1" x14ac:dyDescent="0.3">
      <c r="B26" s="6" t="s">
        <v>23</v>
      </c>
      <c r="C26" s="11"/>
      <c r="D26" s="11"/>
      <c r="E26" s="11"/>
      <c r="F26" s="11"/>
      <c r="G26" s="11"/>
      <c r="H26" s="9">
        <f>SUM(H24:H25)</f>
        <v>9048</v>
      </c>
      <c r="I26" s="9">
        <f>SUM(I24:I25)</f>
        <v>162</v>
      </c>
      <c r="J26" s="11"/>
      <c r="K26" s="11"/>
      <c r="L26" s="7"/>
      <c r="M26" s="7"/>
      <c r="N26" s="7"/>
    </row>
    <row r="27" spans="2:14" s="5" customFormat="1" ht="24.95" customHeight="1" x14ac:dyDescent="0.3">
      <c r="B27" s="6" t="s">
        <v>30</v>
      </c>
      <c r="C27" s="11" t="s">
        <v>14</v>
      </c>
      <c r="D27" s="11" t="s">
        <v>17</v>
      </c>
      <c r="E27" s="11" t="s">
        <v>66</v>
      </c>
      <c r="F27" s="11" t="s">
        <v>67</v>
      </c>
      <c r="G27" s="11" t="s">
        <v>68</v>
      </c>
      <c r="H27" s="8">
        <v>12352</v>
      </c>
      <c r="I27" s="7">
        <v>910</v>
      </c>
      <c r="J27" s="11" t="s">
        <v>49</v>
      </c>
      <c r="K27" s="11" t="s">
        <v>50</v>
      </c>
      <c r="L27" s="7" t="s">
        <v>134</v>
      </c>
      <c r="M27" s="7" t="s">
        <v>111</v>
      </c>
      <c r="N27" s="7"/>
    </row>
    <row r="28" spans="2:14" s="5" customFormat="1" ht="24.95" customHeight="1" x14ac:dyDescent="0.3">
      <c r="B28" s="6"/>
      <c r="C28" s="11" t="s">
        <v>14</v>
      </c>
      <c r="D28" s="11" t="s">
        <v>17</v>
      </c>
      <c r="E28" s="11" t="s">
        <v>66</v>
      </c>
      <c r="F28" s="11" t="s">
        <v>67</v>
      </c>
      <c r="G28" s="11" t="s">
        <v>69</v>
      </c>
      <c r="H28" s="8">
        <v>628</v>
      </c>
      <c r="I28" s="7">
        <v>35</v>
      </c>
      <c r="J28" s="11" t="s">
        <v>49</v>
      </c>
      <c r="K28" s="11" t="s">
        <v>50</v>
      </c>
      <c r="L28" s="7" t="s">
        <v>133</v>
      </c>
      <c r="M28" s="7" t="s">
        <v>109</v>
      </c>
      <c r="N28" s="7"/>
    </row>
    <row r="29" spans="2:14" s="5" customFormat="1" ht="24.95" customHeight="1" x14ac:dyDescent="0.3">
      <c r="B29" s="6" t="s">
        <v>23</v>
      </c>
      <c r="C29" s="11"/>
      <c r="D29" s="11"/>
      <c r="E29" s="11"/>
      <c r="F29" s="11"/>
      <c r="G29" s="11"/>
      <c r="H29" s="9">
        <f>SUM(H27:H28)</f>
        <v>12980</v>
      </c>
      <c r="I29" s="9">
        <f>SUM(I27:I28)</f>
        <v>945</v>
      </c>
      <c r="J29" s="11"/>
      <c r="K29" s="11"/>
      <c r="L29" s="7"/>
      <c r="M29" s="7"/>
      <c r="N29" s="7"/>
    </row>
    <row r="30" spans="2:14" s="5" customFormat="1" ht="24.95" customHeight="1" x14ac:dyDescent="0.3">
      <c r="B30" s="6" t="s">
        <v>31</v>
      </c>
      <c r="C30" s="11" t="s">
        <v>14</v>
      </c>
      <c r="D30" s="11" t="s">
        <v>17</v>
      </c>
      <c r="E30" s="11" t="s">
        <v>18</v>
      </c>
      <c r="F30" s="11" t="s">
        <v>18</v>
      </c>
      <c r="G30" s="11" t="s">
        <v>70</v>
      </c>
      <c r="H30" s="8">
        <v>15165</v>
      </c>
      <c r="I30" s="7">
        <v>451</v>
      </c>
      <c r="J30" s="11" t="s">
        <v>49</v>
      </c>
      <c r="K30" s="11" t="s">
        <v>51</v>
      </c>
      <c r="L30" s="7" t="s">
        <v>132</v>
      </c>
      <c r="M30" s="7" t="s">
        <v>109</v>
      </c>
      <c r="N30" s="7"/>
    </row>
    <row r="31" spans="2:14" s="5" customFormat="1" ht="24.95" customHeight="1" x14ac:dyDescent="0.3">
      <c r="B31" s="6"/>
      <c r="C31" s="11" t="s">
        <v>14</v>
      </c>
      <c r="D31" s="11" t="s">
        <v>17</v>
      </c>
      <c r="E31" s="11" t="s">
        <v>18</v>
      </c>
      <c r="F31" s="11" t="s">
        <v>18</v>
      </c>
      <c r="G31" s="11" t="s">
        <v>71</v>
      </c>
      <c r="H31" s="8">
        <v>6347</v>
      </c>
      <c r="I31" s="7">
        <v>444</v>
      </c>
      <c r="J31" s="11" t="s">
        <v>49</v>
      </c>
      <c r="K31" s="11" t="s">
        <v>51</v>
      </c>
      <c r="L31" s="7" t="s">
        <v>131</v>
      </c>
      <c r="M31" s="7" t="s">
        <v>112</v>
      </c>
      <c r="N31" s="7"/>
    </row>
    <row r="32" spans="2:14" s="5" customFormat="1" ht="24.95" customHeight="1" x14ac:dyDescent="0.3">
      <c r="B32" s="6" t="s">
        <v>23</v>
      </c>
      <c r="C32" s="11"/>
      <c r="D32" s="11"/>
      <c r="E32" s="11"/>
      <c r="F32" s="11"/>
      <c r="G32" s="11"/>
      <c r="H32" s="9">
        <f>SUM(H30:H31)</f>
        <v>21512</v>
      </c>
      <c r="I32" s="9">
        <f>SUM(I30:I31)</f>
        <v>895</v>
      </c>
      <c r="J32" s="11"/>
      <c r="K32" s="11"/>
      <c r="L32" s="7"/>
      <c r="M32" s="7"/>
      <c r="N32" s="7"/>
    </row>
    <row r="33" spans="2:14" s="5" customFormat="1" ht="24.95" customHeight="1" x14ac:dyDescent="0.3">
      <c r="B33" s="6" t="s">
        <v>32</v>
      </c>
      <c r="C33" s="11" t="s">
        <v>14</v>
      </c>
      <c r="D33" s="11" t="s">
        <v>17</v>
      </c>
      <c r="E33" s="11" t="s">
        <v>18</v>
      </c>
      <c r="F33" s="11" t="s">
        <v>72</v>
      </c>
      <c r="G33" s="11" t="s">
        <v>73</v>
      </c>
      <c r="H33" s="8">
        <v>11277</v>
      </c>
      <c r="I33" s="8">
        <v>1921</v>
      </c>
      <c r="J33" s="11" t="s">
        <v>49</v>
      </c>
      <c r="K33" s="11" t="s">
        <v>50</v>
      </c>
      <c r="L33" s="7"/>
      <c r="M33" s="7" t="s">
        <v>99</v>
      </c>
      <c r="N33" s="7"/>
    </row>
    <row r="34" spans="2:14" s="5" customFormat="1" ht="24.95" customHeight="1" x14ac:dyDescent="0.3">
      <c r="B34" s="6" t="s">
        <v>23</v>
      </c>
      <c r="C34" s="11"/>
      <c r="D34" s="11"/>
      <c r="E34" s="11"/>
      <c r="F34" s="11"/>
      <c r="G34" s="11"/>
      <c r="H34" s="9">
        <f>SUM(H33)</f>
        <v>11277</v>
      </c>
      <c r="I34" s="9">
        <f>SUM(I33)</f>
        <v>1921</v>
      </c>
      <c r="J34" s="11"/>
      <c r="K34" s="11"/>
      <c r="L34" s="7"/>
      <c r="M34" s="7"/>
      <c r="N34" s="7"/>
    </row>
    <row r="35" spans="2:14" s="5" customFormat="1" ht="24.95" customHeight="1" x14ac:dyDescent="0.3">
      <c r="B35" s="17" t="s">
        <v>33</v>
      </c>
      <c r="C35" s="19" t="s">
        <v>14</v>
      </c>
      <c r="D35" s="19" t="s">
        <v>17</v>
      </c>
      <c r="E35" s="19" t="s">
        <v>74</v>
      </c>
      <c r="F35" s="19" t="s">
        <v>75</v>
      </c>
      <c r="G35" s="19" t="s">
        <v>76</v>
      </c>
      <c r="H35" s="21">
        <v>16427</v>
      </c>
      <c r="I35" s="19">
        <v>866</v>
      </c>
      <c r="J35" s="19" t="s">
        <v>49</v>
      </c>
      <c r="K35" s="19" t="s">
        <v>50</v>
      </c>
      <c r="L35" s="7" t="s">
        <v>130</v>
      </c>
      <c r="M35" s="7" t="s">
        <v>113</v>
      </c>
      <c r="N35" s="7"/>
    </row>
    <row r="36" spans="2:14" s="5" customFormat="1" ht="24.95" customHeight="1" x14ac:dyDescent="0.3">
      <c r="B36" s="18"/>
      <c r="C36" s="20"/>
      <c r="D36" s="20"/>
      <c r="E36" s="20"/>
      <c r="F36" s="20"/>
      <c r="G36" s="20"/>
      <c r="H36" s="22"/>
      <c r="I36" s="20"/>
      <c r="J36" s="20"/>
      <c r="K36" s="20"/>
      <c r="L36" s="7" t="s">
        <v>129</v>
      </c>
      <c r="M36" s="7" t="s">
        <v>114</v>
      </c>
      <c r="N36" s="7"/>
    </row>
    <row r="37" spans="2:14" s="5" customFormat="1" ht="24.95" customHeight="1" x14ac:dyDescent="0.3">
      <c r="B37" s="6"/>
      <c r="C37" s="11" t="s">
        <v>14</v>
      </c>
      <c r="D37" s="11" t="s">
        <v>17</v>
      </c>
      <c r="E37" s="11" t="s">
        <v>74</v>
      </c>
      <c r="F37" s="11" t="s">
        <v>75</v>
      </c>
      <c r="G37" s="11" t="s">
        <v>77</v>
      </c>
      <c r="H37" s="7">
        <v>334</v>
      </c>
      <c r="I37" s="7">
        <v>62</v>
      </c>
      <c r="J37" s="11" t="s">
        <v>49</v>
      </c>
      <c r="K37" s="11" t="s">
        <v>50</v>
      </c>
      <c r="L37" s="7" t="s">
        <v>128</v>
      </c>
      <c r="M37" s="7" t="s">
        <v>109</v>
      </c>
      <c r="N37" s="7"/>
    </row>
    <row r="38" spans="2:14" s="5" customFormat="1" ht="24.95" customHeight="1" x14ac:dyDescent="0.3">
      <c r="B38" s="6"/>
      <c r="C38" s="11" t="s">
        <v>14</v>
      </c>
      <c r="D38" s="11" t="s">
        <v>17</v>
      </c>
      <c r="E38" s="11" t="s">
        <v>74</v>
      </c>
      <c r="F38" s="11" t="s">
        <v>75</v>
      </c>
      <c r="G38" s="11" t="s">
        <v>78</v>
      </c>
      <c r="H38" s="8">
        <v>281</v>
      </c>
      <c r="I38" s="7">
        <v>0</v>
      </c>
      <c r="J38" s="11" t="s">
        <v>49</v>
      </c>
      <c r="K38" s="11" t="s">
        <v>50</v>
      </c>
      <c r="L38" s="7" t="s">
        <v>128</v>
      </c>
      <c r="M38" s="7" t="s">
        <v>109</v>
      </c>
      <c r="N38" s="7"/>
    </row>
    <row r="39" spans="2:14" s="5" customFormat="1" ht="24.95" customHeight="1" x14ac:dyDescent="0.3">
      <c r="B39" s="6" t="s">
        <v>23</v>
      </c>
      <c r="C39" s="11"/>
      <c r="D39" s="11"/>
      <c r="E39" s="11"/>
      <c r="F39" s="11"/>
      <c r="G39" s="11"/>
      <c r="H39" s="9">
        <f>SUM(H35:H38)</f>
        <v>17042</v>
      </c>
      <c r="I39" s="9">
        <f>SUM(I35:I38)</f>
        <v>928</v>
      </c>
      <c r="J39" s="11"/>
      <c r="K39" s="11"/>
      <c r="L39" s="7"/>
      <c r="M39" s="7"/>
      <c r="N39" s="7"/>
    </row>
    <row r="40" spans="2:14" s="5" customFormat="1" ht="24.95" customHeight="1" x14ac:dyDescent="0.3">
      <c r="B40" s="6" t="s">
        <v>34</v>
      </c>
      <c r="C40" s="11" t="s">
        <v>14</v>
      </c>
      <c r="D40" s="11" t="s">
        <v>17</v>
      </c>
      <c r="E40" s="11" t="s">
        <v>74</v>
      </c>
      <c r="F40" s="11" t="s">
        <v>75</v>
      </c>
      <c r="G40" s="11" t="s">
        <v>79</v>
      </c>
      <c r="H40" s="8">
        <v>147636</v>
      </c>
      <c r="I40" s="7">
        <v>678</v>
      </c>
      <c r="J40" s="11" t="s">
        <v>49</v>
      </c>
      <c r="K40" s="11" t="s">
        <v>51</v>
      </c>
      <c r="L40" s="7" t="s">
        <v>127</v>
      </c>
      <c r="M40" s="7" t="s">
        <v>113</v>
      </c>
      <c r="N40" s="7"/>
    </row>
    <row r="41" spans="2:14" s="5" customFormat="1" ht="24.95" customHeight="1" x14ac:dyDescent="0.3">
      <c r="B41" s="6"/>
      <c r="C41" s="11" t="s">
        <v>14</v>
      </c>
      <c r="D41" s="11" t="s">
        <v>17</v>
      </c>
      <c r="E41" s="11" t="s">
        <v>74</v>
      </c>
      <c r="F41" s="11" t="s">
        <v>75</v>
      </c>
      <c r="G41" s="11" t="s">
        <v>80</v>
      </c>
      <c r="H41" s="8">
        <v>35700</v>
      </c>
      <c r="I41" s="7">
        <v>105</v>
      </c>
      <c r="J41" s="11" t="s">
        <v>49</v>
      </c>
      <c r="K41" s="11" t="s">
        <v>51</v>
      </c>
      <c r="L41" s="7" t="s">
        <v>126</v>
      </c>
      <c r="M41" s="7" t="s">
        <v>109</v>
      </c>
      <c r="N41" s="7"/>
    </row>
    <row r="42" spans="2:14" s="5" customFormat="1" ht="24.95" customHeight="1" x14ac:dyDescent="0.3">
      <c r="B42" s="6"/>
      <c r="C42" s="11" t="s">
        <v>14</v>
      </c>
      <c r="D42" s="11" t="s">
        <v>17</v>
      </c>
      <c r="E42" s="11" t="s">
        <v>74</v>
      </c>
      <c r="F42" s="11" t="s">
        <v>75</v>
      </c>
      <c r="G42" s="11" t="s">
        <v>81</v>
      </c>
      <c r="H42" s="8">
        <v>572</v>
      </c>
      <c r="I42" s="7">
        <v>100</v>
      </c>
      <c r="J42" s="11" t="s">
        <v>49</v>
      </c>
      <c r="K42" s="11" t="s">
        <v>51</v>
      </c>
      <c r="L42" s="7"/>
      <c r="M42" s="7" t="s">
        <v>99</v>
      </c>
      <c r="N42" s="7"/>
    </row>
    <row r="43" spans="2:14" s="5" customFormat="1" ht="24.95" customHeight="1" x14ac:dyDescent="0.3">
      <c r="B43" s="6" t="s">
        <v>23</v>
      </c>
      <c r="C43" s="11"/>
      <c r="D43" s="11"/>
      <c r="E43" s="11"/>
      <c r="F43" s="11"/>
      <c r="G43" s="11"/>
      <c r="H43" s="9">
        <f>SUM(H40:H42)</f>
        <v>183908</v>
      </c>
      <c r="I43" s="9">
        <f>SUM(I40:I42)</f>
        <v>883</v>
      </c>
      <c r="J43" s="11"/>
      <c r="K43" s="11"/>
      <c r="L43" s="7"/>
      <c r="M43" s="7"/>
      <c r="N43" s="7"/>
    </row>
    <row r="44" spans="2:14" s="5" customFormat="1" ht="24.95" customHeight="1" x14ac:dyDescent="0.3">
      <c r="B44" s="17" t="s">
        <v>35</v>
      </c>
      <c r="C44" s="19" t="s">
        <v>14</v>
      </c>
      <c r="D44" s="19" t="s">
        <v>17</v>
      </c>
      <c r="E44" s="19" t="s">
        <v>74</v>
      </c>
      <c r="F44" s="19" t="s">
        <v>74</v>
      </c>
      <c r="G44" s="19" t="s">
        <v>82</v>
      </c>
      <c r="H44" s="21">
        <v>44331</v>
      </c>
      <c r="I44" s="19">
        <v>328</v>
      </c>
      <c r="J44" s="19" t="s">
        <v>49</v>
      </c>
      <c r="K44" s="19" t="s">
        <v>51</v>
      </c>
      <c r="L44" s="7" t="s">
        <v>125</v>
      </c>
      <c r="M44" s="7" t="s">
        <v>112</v>
      </c>
      <c r="N44" s="7"/>
    </row>
    <row r="45" spans="2:14" s="5" customFormat="1" ht="24.95" customHeight="1" x14ac:dyDescent="0.3">
      <c r="B45" s="23"/>
      <c r="C45" s="24"/>
      <c r="D45" s="24"/>
      <c r="E45" s="24"/>
      <c r="F45" s="24"/>
      <c r="G45" s="24"/>
      <c r="H45" s="25"/>
      <c r="I45" s="24"/>
      <c r="J45" s="24"/>
      <c r="K45" s="24"/>
      <c r="L45" s="7" t="s">
        <v>124</v>
      </c>
      <c r="M45" s="7" t="s">
        <v>112</v>
      </c>
      <c r="N45" s="7"/>
    </row>
    <row r="46" spans="2:14" s="5" customFormat="1" ht="24.95" customHeight="1" x14ac:dyDescent="0.3">
      <c r="B46" s="18"/>
      <c r="C46" s="20"/>
      <c r="D46" s="20"/>
      <c r="E46" s="20"/>
      <c r="F46" s="20"/>
      <c r="G46" s="20"/>
      <c r="H46" s="22"/>
      <c r="I46" s="20"/>
      <c r="J46" s="20"/>
      <c r="K46" s="20"/>
      <c r="L46" s="7" t="s">
        <v>123</v>
      </c>
      <c r="M46" s="7" t="s">
        <v>112</v>
      </c>
      <c r="N46" s="7"/>
    </row>
    <row r="47" spans="2:14" s="5" customFormat="1" ht="24.95" customHeight="1" x14ac:dyDescent="0.3">
      <c r="B47" s="6"/>
      <c r="C47" s="11" t="s">
        <v>14</v>
      </c>
      <c r="D47" s="11" t="s">
        <v>17</v>
      </c>
      <c r="E47" s="11" t="s">
        <v>74</v>
      </c>
      <c r="F47" s="11" t="s">
        <v>74</v>
      </c>
      <c r="G47" s="11" t="s">
        <v>83</v>
      </c>
      <c r="H47" s="8">
        <v>1290</v>
      </c>
      <c r="I47" s="7">
        <v>321</v>
      </c>
      <c r="J47" s="11" t="s">
        <v>49</v>
      </c>
      <c r="K47" s="11" t="s">
        <v>51</v>
      </c>
      <c r="L47" s="7"/>
      <c r="M47" s="7" t="s">
        <v>97</v>
      </c>
      <c r="N47" s="7"/>
    </row>
    <row r="48" spans="2:14" s="5" customFormat="1" ht="24.95" customHeight="1" x14ac:dyDescent="0.3">
      <c r="B48" s="6"/>
      <c r="C48" s="11" t="s">
        <v>14</v>
      </c>
      <c r="D48" s="11" t="s">
        <v>17</v>
      </c>
      <c r="E48" s="11" t="s">
        <v>74</v>
      </c>
      <c r="F48" s="11" t="s">
        <v>74</v>
      </c>
      <c r="G48" s="11" t="s">
        <v>84</v>
      </c>
      <c r="H48" s="8">
        <v>889</v>
      </c>
      <c r="I48" s="7">
        <v>200</v>
      </c>
      <c r="J48" s="11" t="s">
        <v>49</v>
      </c>
      <c r="K48" s="11" t="s">
        <v>51</v>
      </c>
      <c r="L48" s="7" t="s">
        <v>122</v>
      </c>
      <c r="M48" s="7" t="s">
        <v>109</v>
      </c>
      <c r="N48" s="7"/>
    </row>
    <row r="49" spans="2:14" s="5" customFormat="1" ht="24.95" customHeight="1" x14ac:dyDescent="0.3">
      <c r="B49" s="17"/>
      <c r="C49" s="19" t="s">
        <v>14</v>
      </c>
      <c r="D49" s="19" t="s">
        <v>17</v>
      </c>
      <c r="E49" s="19" t="s">
        <v>74</v>
      </c>
      <c r="F49" s="19" t="s">
        <v>74</v>
      </c>
      <c r="G49" s="19" t="s">
        <v>85</v>
      </c>
      <c r="H49" s="21">
        <v>853</v>
      </c>
      <c r="I49" s="19">
        <v>152</v>
      </c>
      <c r="J49" s="19" t="s">
        <v>49</v>
      </c>
      <c r="K49" s="19" t="s">
        <v>51</v>
      </c>
      <c r="L49" s="7" t="s">
        <v>121</v>
      </c>
      <c r="M49" s="7" t="s">
        <v>115</v>
      </c>
      <c r="N49" s="7"/>
    </row>
    <row r="50" spans="2:14" s="5" customFormat="1" ht="24.95" customHeight="1" x14ac:dyDescent="0.3">
      <c r="B50" s="23"/>
      <c r="C50" s="24"/>
      <c r="D50" s="24"/>
      <c r="E50" s="24"/>
      <c r="F50" s="24"/>
      <c r="G50" s="24"/>
      <c r="H50" s="25"/>
      <c r="I50" s="24"/>
      <c r="J50" s="24"/>
      <c r="K50" s="24"/>
      <c r="L50" s="7" t="s">
        <v>120</v>
      </c>
      <c r="M50" s="7" t="s">
        <v>115</v>
      </c>
      <c r="N50" s="7"/>
    </row>
    <row r="51" spans="2:14" s="5" customFormat="1" ht="24.95" customHeight="1" x14ac:dyDescent="0.3">
      <c r="B51" s="23"/>
      <c r="C51" s="24"/>
      <c r="D51" s="24"/>
      <c r="E51" s="24"/>
      <c r="F51" s="24"/>
      <c r="G51" s="24"/>
      <c r="H51" s="25"/>
      <c r="I51" s="24"/>
      <c r="J51" s="24"/>
      <c r="K51" s="24"/>
      <c r="L51" s="7" t="s">
        <v>119</v>
      </c>
      <c r="M51" s="7" t="s">
        <v>115</v>
      </c>
      <c r="N51" s="7"/>
    </row>
    <row r="52" spans="2:14" s="5" customFormat="1" ht="24.95" customHeight="1" x14ac:dyDescent="0.3">
      <c r="B52" s="18"/>
      <c r="C52" s="20"/>
      <c r="D52" s="20"/>
      <c r="E52" s="20"/>
      <c r="F52" s="20"/>
      <c r="G52" s="20"/>
      <c r="H52" s="22"/>
      <c r="I52" s="20"/>
      <c r="J52" s="20"/>
      <c r="K52" s="20"/>
      <c r="L52" s="7" t="s">
        <v>118</v>
      </c>
      <c r="M52" s="7" t="s">
        <v>115</v>
      </c>
      <c r="N52" s="7"/>
    </row>
    <row r="53" spans="2:14" s="5" customFormat="1" ht="24.95" customHeight="1" x14ac:dyDescent="0.3">
      <c r="B53" s="6"/>
      <c r="C53" s="11" t="s">
        <v>14</v>
      </c>
      <c r="D53" s="11" t="s">
        <v>17</v>
      </c>
      <c r="E53" s="11" t="s">
        <v>74</v>
      </c>
      <c r="F53" s="11" t="s">
        <v>74</v>
      </c>
      <c r="G53" s="11" t="s">
        <v>86</v>
      </c>
      <c r="H53" s="8">
        <v>377</v>
      </c>
      <c r="I53" s="7">
        <v>15</v>
      </c>
      <c r="J53" s="11" t="s">
        <v>49</v>
      </c>
      <c r="K53" s="11" t="s">
        <v>51</v>
      </c>
      <c r="L53" s="7"/>
      <c r="M53" s="7" t="s">
        <v>99</v>
      </c>
      <c r="N53" s="7"/>
    </row>
    <row r="54" spans="2:14" s="5" customFormat="1" ht="24.95" customHeight="1" x14ac:dyDescent="0.3">
      <c r="B54" s="6" t="s">
        <v>23</v>
      </c>
      <c r="C54" s="11"/>
      <c r="D54" s="11"/>
      <c r="E54" s="11"/>
      <c r="F54" s="11"/>
      <c r="G54" s="11"/>
      <c r="H54" s="9">
        <f>SUM(H44:H53)</f>
        <v>47740</v>
      </c>
      <c r="I54" s="9">
        <f>SUM(I44:I53)</f>
        <v>1016</v>
      </c>
      <c r="J54" s="11"/>
      <c r="K54" s="11"/>
      <c r="L54" s="7"/>
      <c r="M54" s="7"/>
      <c r="N54" s="7"/>
    </row>
    <row r="55" spans="2:14" s="5" customFormat="1" ht="24.95" customHeight="1" x14ac:dyDescent="0.3">
      <c r="B55" s="6" t="s">
        <v>36</v>
      </c>
      <c r="C55" s="11" t="s">
        <v>14</v>
      </c>
      <c r="D55" s="11" t="s">
        <v>17</v>
      </c>
      <c r="E55" s="11" t="s">
        <v>87</v>
      </c>
      <c r="F55" s="11" t="s">
        <v>88</v>
      </c>
      <c r="G55" s="11" t="s">
        <v>89</v>
      </c>
      <c r="H55" s="8">
        <v>56076</v>
      </c>
      <c r="I55" s="7">
        <v>966</v>
      </c>
      <c r="J55" s="11" t="s">
        <v>49</v>
      </c>
      <c r="K55" s="11" t="s">
        <v>51</v>
      </c>
      <c r="L55" s="7"/>
      <c r="M55" s="7" t="s">
        <v>97</v>
      </c>
      <c r="N55" s="7"/>
    </row>
    <row r="56" spans="2:14" s="5" customFormat="1" ht="24.95" customHeight="1" x14ac:dyDescent="0.3">
      <c r="B56" s="6" t="s">
        <v>23</v>
      </c>
      <c r="C56" s="11"/>
      <c r="D56" s="11"/>
      <c r="E56" s="11"/>
      <c r="F56" s="11"/>
      <c r="G56" s="11"/>
      <c r="H56" s="9">
        <f>SUM(H55)</f>
        <v>56076</v>
      </c>
      <c r="I56" s="9">
        <f>SUM(I55)</f>
        <v>966</v>
      </c>
      <c r="J56" s="11"/>
      <c r="K56" s="11"/>
      <c r="L56" s="7"/>
      <c r="M56" s="7"/>
      <c r="N56" s="7"/>
    </row>
    <row r="57" spans="2:14" s="5" customFormat="1" ht="24.95" customHeight="1" x14ac:dyDescent="0.3">
      <c r="B57" s="6" t="s">
        <v>37</v>
      </c>
      <c r="C57" s="11" t="s">
        <v>14</v>
      </c>
      <c r="D57" s="11" t="s">
        <v>17</v>
      </c>
      <c r="E57" s="11" t="s">
        <v>17</v>
      </c>
      <c r="F57" s="11" t="s">
        <v>90</v>
      </c>
      <c r="G57" s="11" t="s">
        <v>91</v>
      </c>
      <c r="H57" s="8">
        <v>39113</v>
      </c>
      <c r="I57" s="7">
        <v>621</v>
      </c>
      <c r="J57" s="11" t="s">
        <v>22</v>
      </c>
      <c r="K57" s="11"/>
      <c r="L57" s="7"/>
      <c r="M57" s="7" t="s">
        <v>98</v>
      </c>
      <c r="N57" s="7"/>
    </row>
    <row r="58" spans="2:14" s="5" customFormat="1" ht="24.95" customHeight="1" x14ac:dyDescent="0.3">
      <c r="B58" s="6" t="s">
        <v>23</v>
      </c>
      <c r="C58" s="11"/>
      <c r="D58" s="11"/>
      <c r="E58" s="11"/>
      <c r="F58" s="11"/>
      <c r="G58" s="11"/>
      <c r="H58" s="9">
        <f>SUM(H57)</f>
        <v>39113</v>
      </c>
      <c r="I58" s="9">
        <f>SUM(I57)</f>
        <v>621</v>
      </c>
      <c r="J58" s="11"/>
      <c r="K58" s="11"/>
      <c r="L58" s="7"/>
      <c r="M58" s="7"/>
      <c r="N58" s="7"/>
    </row>
    <row r="59" spans="2:14" s="5" customFormat="1" ht="24.95" customHeight="1" x14ac:dyDescent="0.3">
      <c r="B59" s="6" t="s">
        <v>38</v>
      </c>
      <c r="C59" s="11" t="s">
        <v>14</v>
      </c>
      <c r="D59" s="11" t="s">
        <v>17</v>
      </c>
      <c r="E59" s="11" t="s">
        <v>17</v>
      </c>
      <c r="F59" s="11" t="s">
        <v>44</v>
      </c>
      <c r="G59" s="11" t="s">
        <v>92</v>
      </c>
      <c r="H59" s="8">
        <v>255867</v>
      </c>
      <c r="I59" s="7">
        <v>870</v>
      </c>
      <c r="J59" s="11" t="s">
        <v>49</v>
      </c>
      <c r="K59" s="11"/>
      <c r="L59" s="7" t="s">
        <v>117</v>
      </c>
      <c r="M59" s="7" t="s">
        <v>116</v>
      </c>
      <c r="N59" s="7"/>
    </row>
    <row r="60" spans="2:14" s="5" customFormat="1" ht="24.95" customHeight="1" x14ac:dyDescent="0.3">
      <c r="B60" s="6" t="s">
        <v>23</v>
      </c>
      <c r="C60" s="11"/>
      <c r="D60" s="11"/>
      <c r="E60" s="11"/>
      <c r="F60" s="11"/>
      <c r="G60" s="11"/>
      <c r="H60" s="9">
        <f>SUM(H59)</f>
        <v>255867</v>
      </c>
      <c r="I60" s="9">
        <f>SUM(I59)</f>
        <v>870</v>
      </c>
      <c r="J60" s="11"/>
      <c r="K60" s="11"/>
      <c r="L60" s="7"/>
      <c r="M60" s="7"/>
      <c r="N60" s="7"/>
    </row>
    <row r="61" spans="2:14" s="5" customFormat="1" ht="24.95" customHeight="1" x14ac:dyDescent="0.3">
      <c r="B61" s="6" t="s">
        <v>39</v>
      </c>
      <c r="C61" s="11" t="s">
        <v>14</v>
      </c>
      <c r="D61" s="11" t="s">
        <v>17</v>
      </c>
      <c r="E61" s="11" t="s">
        <v>17</v>
      </c>
      <c r="F61" s="11" t="s">
        <v>44</v>
      </c>
      <c r="G61" s="11" t="s">
        <v>92</v>
      </c>
      <c r="H61" s="8">
        <v>255867</v>
      </c>
      <c r="I61" s="7">
        <v>528</v>
      </c>
      <c r="J61" s="11" t="s">
        <v>49</v>
      </c>
      <c r="K61" s="11"/>
      <c r="L61" s="7" t="s">
        <v>117</v>
      </c>
      <c r="M61" s="7" t="s">
        <v>116</v>
      </c>
      <c r="N61" s="7"/>
    </row>
    <row r="62" spans="2:14" s="5" customFormat="1" ht="24.95" customHeight="1" x14ac:dyDescent="0.3">
      <c r="B62" s="6" t="s">
        <v>23</v>
      </c>
      <c r="C62" s="11"/>
      <c r="D62" s="11"/>
      <c r="E62" s="11"/>
      <c r="F62" s="11"/>
      <c r="G62" s="11"/>
      <c r="H62" s="9">
        <f>SUM(H61)</f>
        <v>255867</v>
      </c>
      <c r="I62" s="9">
        <f>SUM(I61)</f>
        <v>528</v>
      </c>
      <c r="J62" s="11"/>
      <c r="K62" s="11"/>
      <c r="L62" s="7"/>
      <c r="M62" s="7"/>
      <c r="N62" s="7"/>
    </row>
  </sheetData>
  <mergeCells count="40">
    <mergeCell ref="H49:H52"/>
    <mergeCell ref="I49:I52"/>
    <mergeCell ref="J49:J52"/>
    <mergeCell ref="K49:K52"/>
    <mergeCell ref="B49:B52"/>
    <mergeCell ref="C49:C52"/>
    <mergeCell ref="D49:D52"/>
    <mergeCell ref="E49:E52"/>
    <mergeCell ref="F49:F52"/>
    <mergeCell ref="G49:G52"/>
    <mergeCell ref="G44:G46"/>
    <mergeCell ref="H44:H46"/>
    <mergeCell ref="I44:I46"/>
    <mergeCell ref="J44:J46"/>
    <mergeCell ref="K44:K46"/>
    <mergeCell ref="B44:B46"/>
    <mergeCell ref="C44:C46"/>
    <mergeCell ref="D44:D46"/>
    <mergeCell ref="E44:E46"/>
    <mergeCell ref="F44:F46"/>
    <mergeCell ref="G35:G36"/>
    <mergeCell ref="H35:H36"/>
    <mergeCell ref="I35:I36"/>
    <mergeCell ref="J35:J36"/>
    <mergeCell ref="K35:K36"/>
    <mergeCell ref="B35:B36"/>
    <mergeCell ref="C35:C36"/>
    <mergeCell ref="D35:D36"/>
    <mergeCell ref="E35:E36"/>
    <mergeCell ref="F35:F36"/>
    <mergeCell ref="B1:N1"/>
    <mergeCell ref="B2:B3"/>
    <mergeCell ref="C2:F2"/>
    <mergeCell ref="G2:G3"/>
    <mergeCell ref="H2:H3"/>
    <mergeCell ref="I2:I3"/>
    <mergeCell ref="J2:J3"/>
    <mergeCell ref="K2:K3"/>
    <mergeCell ref="L2:M2"/>
    <mergeCell ref="N2:N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user</cp:lastModifiedBy>
  <dcterms:created xsi:type="dcterms:W3CDTF">2022-10-17T05:22:38Z</dcterms:created>
  <dcterms:modified xsi:type="dcterms:W3CDTF">2022-10-24T07:44:43Z</dcterms:modified>
</cp:coreProperties>
</file>